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9\"/>
    </mc:Choice>
  </mc:AlternateContent>
  <xr:revisionPtr revIDLastSave="0" documentId="13_ncr:1_{99ABE2B2-A0CC-4BA1-99A3-A4E5C7120D7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91029"/>
</workbook>
</file>

<file path=xl/calcChain.xml><?xml version="1.0" encoding="utf-8"?>
<calcChain xmlns="http://schemas.openxmlformats.org/spreadsheetml/2006/main">
  <c r="K104" i="4" l="1"/>
  <c r="K103" i="4"/>
  <c r="K102" i="4"/>
  <c r="K101" i="4"/>
  <c r="J104" i="4"/>
  <c r="J103" i="4"/>
  <c r="J102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<sst xmlns="http://schemas.openxmlformats.org/spreadsheetml/2006/main" count="505" uniqueCount="182">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</sst>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zoomScale="85" zoomScaleNormal="85" workbookViewId="0">
      <selection activeCell="K105" sqref="K105"/>
    </sheetView>
  </sheetViews>
  <sheetFormatPr defaultRowHeight="15" x14ac:dyDescent="0.2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  <col min="10" max="10" width="16" bestFit="1" customWidth="1"/>
    <col min="11" max="11" width="15.42578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2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Cost*Storeys</f>
        <v>798</v>
      </c>
      <c r="K2" s="12">
        <f>Cost*Metres</f>
        <v>3374</v>
      </c>
    </row>
    <row r="3" spans="1:11" x14ac:dyDescent="0.2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Cost*Storeys</f>
        <v>2520</v>
      </c>
      <c r="K3" s="12">
        <f>Cost*Metres</f>
        <v>9324</v>
      </c>
    </row>
    <row r="4" spans="1:11" x14ac:dyDescent="0.2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Cost*Storeys</f>
        <v>1440</v>
      </c>
      <c r="K4" s="12">
        <f>Cost*Metres</f>
        <v>5660</v>
      </c>
    </row>
    <row r="5" spans="1:11" x14ac:dyDescent="0.2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Cost*Storeys</f>
        <v>6164</v>
      </c>
      <c r="K5" s="12">
        <f>Cost*Metres</f>
        <v>26680</v>
      </c>
    </row>
    <row r="6" spans="1:11" x14ac:dyDescent="0.2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Cost*Storeys</f>
        <v>7392</v>
      </c>
      <c r="K6" s="12">
        <f>Cost*Metres</f>
        <v>30624</v>
      </c>
    </row>
    <row r="7" spans="1:11" x14ac:dyDescent="0.2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Cost*Storeys</f>
        <v>4182</v>
      </c>
      <c r="K7" s="12">
        <f>Cost*Metres</f>
        <v>15621</v>
      </c>
    </row>
    <row r="8" spans="1:11" x14ac:dyDescent="0.2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Cost*Storeys</f>
        <v>1428</v>
      </c>
      <c r="K8" s="12">
        <f>Cost*Metres</f>
        <v>7854</v>
      </c>
    </row>
    <row r="9" spans="1:11" x14ac:dyDescent="0.2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Cost*Storeys</f>
        <v>1118</v>
      </c>
      <c r="K9" s="12">
        <f>Cost*Metres</f>
        <v>10277</v>
      </c>
    </row>
    <row r="10" spans="1:11" x14ac:dyDescent="0.2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Cost*Storeys</f>
        <v>3588</v>
      </c>
      <c r="K10" s="12">
        <f>Cost*Metres</f>
        <v>16353</v>
      </c>
    </row>
    <row r="11" spans="1:11" x14ac:dyDescent="0.2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Cost*Storeys</f>
        <v>2537</v>
      </c>
      <c r="K11" s="12">
        <f>Cost*Metres</f>
        <v>10578</v>
      </c>
    </row>
    <row r="12" spans="1:11" x14ac:dyDescent="0.2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Cost*Storeys</f>
        <v>720</v>
      </c>
      <c r="K12" s="12">
        <f>Cost*Metres</f>
        <v>2976</v>
      </c>
    </row>
    <row r="13" spans="1:11" x14ac:dyDescent="0.2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Cost*Storeys</f>
        <v>4140</v>
      </c>
      <c r="K13" s="12">
        <f>Cost*Metres</f>
        <v>17871</v>
      </c>
    </row>
    <row r="14" spans="1:11" x14ac:dyDescent="0.2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Cost*Storeys</f>
        <v>6000</v>
      </c>
      <c r="K14" s="12">
        <f>Cost*Metres</f>
        <v>20640</v>
      </c>
    </row>
    <row r="15" spans="1:11" x14ac:dyDescent="0.2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Cost*Storeys</f>
        <v>3192</v>
      </c>
      <c r="K15" s="12">
        <f>Cost*Metres</f>
        <v>13216</v>
      </c>
    </row>
    <row r="16" spans="1:11" x14ac:dyDescent="0.2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Cost*Storeys</f>
        <v>4617</v>
      </c>
      <c r="K16" s="12">
        <f>Cost*Metres</f>
        <v>19359</v>
      </c>
    </row>
    <row r="17" spans="1:11" x14ac:dyDescent="0.2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Cost*Storeys</f>
        <v>5100</v>
      </c>
      <c r="K17" s="12">
        <f>Cost*Metres</f>
        <v>20400</v>
      </c>
    </row>
    <row r="18" spans="1:11" x14ac:dyDescent="0.2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Cost*Storeys</f>
        <v>2432</v>
      </c>
      <c r="K18" s="12">
        <f>Cost*Metres</f>
        <v>9728</v>
      </c>
    </row>
    <row r="19" spans="1:11" x14ac:dyDescent="0.2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Cost*Storeys</f>
        <v>2736</v>
      </c>
      <c r="K19" s="12">
        <f>Cost*Metres</f>
        <v>14820</v>
      </c>
    </row>
    <row r="20" spans="1:11" x14ac:dyDescent="0.2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Cost*Storeys</f>
        <v>3256</v>
      </c>
      <c r="K20" s="12">
        <f>Cost*Metres</f>
        <v>11528</v>
      </c>
    </row>
    <row r="21" spans="1:11" x14ac:dyDescent="0.2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Cost*Storeys</f>
        <v>2914</v>
      </c>
      <c r="K21" s="12">
        <f>Cost*Metres</f>
        <v>12314</v>
      </c>
    </row>
    <row r="22" spans="1:11" x14ac:dyDescent="0.2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Cost*Storeys</f>
        <v>784</v>
      </c>
      <c r="K22" s="12">
        <f>Cost*Metres</f>
        <v>3780</v>
      </c>
    </row>
    <row r="23" spans="1:11" x14ac:dyDescent="0.2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Cost*Storeys</f>
        <v>1711</v>
      </c>
      <c r="K23" s="12">
        <f>Cost*Metres</f>
        <v>8091</v>
      </c>
    </row>
    <row r="24" spans="1:11" x14ac:dyDescent="0.2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Cost*Storeys</f>
        <v>5184</v>
      </c>
      <c r="K24" s="12">
        <f>Cost*Metres</f>
        <v>20880</v>
      </c>
    </row>
    <row r="25" spans="1:11" x14ac:dyDescent="0.2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Cost*Storeys</f>
        <v>1360</v>
      </c>
      <c r="K25" s="12">
        <f>Cost*Metres</f>
        <v>5882</v>
      </c>
    </row>
    <row r="26" spans="1:11" x14ac:dyDescent="0.2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Cost*Storeys</f>
        <v>6380</v>
      </c>
      <c r="K26" s="12">
        <f>Cost*Metres</f>
        <v>25636</v>
      </c>
    </row>
    <row r="27" spans="1:11" x14ac:dyDescent="0.2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Cost*Storeys</f>
        <v>3162</v>
      </c>
      <c r="K27" s="12">
        <f>Cost*Metres</f>
        <v>14198</v>
      </c>
    </row>
    <row r="28" spans="1:11" x14ac:dyDescent="0.2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Cost*Storeys</f>
        <v>4104</v>
      </c>
      <c r="K28" s="12">
        <f>Cost*Metres</f>
        <v>16560</v>
      </c>
    </row>
    <row r="29" spans="1:11" x14ac:dyDescent="0.2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Cost*Storeys</f>
        <v>4290</v>
      </c>
      <c r="K29" s="12">
        <f>Cost*Metres</f>
        <v>15312</v>
      </c>
    </row>
    <row r="30" spans="1:11" x14ac:dyDescent="0.2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Cost*Storeys</f>
        <v>4316</v>
      </c>
      <c r="K30" s="12">
        <f>Cost*Metres</f>
        <v>19256</v>
      </c>
    </row>
    <row r="31" spans="1:11" x14ac:dyDescent="0.2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Cost*Storeys</f>
        <v>2109</v>
      </c>
      <c r="K31" s="12">
        <f>Cost*Metres</f>
        <v>8695</v>
      </c>
    </row>
    <row r="32" spans="1:11" x14ac:dyDescent="0.2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Cost*Storeys</f>
        <v>4836</v>
      </c>
      <c r="K32" s="12">
        <f>Cost*Metres</f>
        <v>21855</v>
      </c>
    </row>
    <row r="33" spans="1:11" x14ac:dyDescent="0.2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Cost*Storeys</f>
        <v>4200</v>
      </c>
      <c r="K33" s="12">
        <f>Cost*Metres</f>
        <v>16590</v>
      </c>
    </row>
    <row r="34" spans="1:11" x14ac:dyDescent="0.2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Cost*Storeys</f>
        <v>4371</v>
      </c>
      <c r="K34" s="12">
        <f>Cost*Metres</f>
        <v>22041</v>
      </c>
    </row>
    <row r="35" spans="1:11" x14ac:dyDescent="0.2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Cost*Storeys</f>
        <v>5040</v>
      </c>
      <c r="K35" s="12">
        <f>Cost*Metres</f>
        <v>21420</v>
      </c>
    </row>
    <row r="36" spans="1:11" x14ac:dyDescent="0.2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Cost*Storeys</f>
        <v>1020</v>
      </c>
      <c r="K36" s="12">
        <f>Cost*Metres</f>
        <v>4080</v>
      </c>
    </row>
    <row r="37" spans="1:11" x14ac:dyDescent="0.2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Cost*Storeys</f>
        <v>2900</v>
      </c>
      <c r="K37" s="12">
        <f>Cost*Metres</f>
        <v>14152</v>
      </c>
    </row>
    <row r="38" spans="1:11" x14ac:dyDescent="0.2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Cost*Storeys</f>
        <v>2925</v>
      </c>
      <c r="K38" s="12">
        <f>Cost*Metres</f>
        <v>9672</v>
      </c>
    </row>
    <row r="39" spans="1:11" x14ac:dyDescent="0.2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Cost*Storeys</f>
        <v>5544</v>
      </c>
      <c r="K39" s="12">
        <f>Cost*Metres</f>
        <v>21824</v>
      </c>
    </row>
    <row r="40" spans="1:11" x14ac:dyDescent="0.2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Cost*Storeys</f>
        <v>4500</v>
      </c>
      <c r="K40" s="12">
        <f>Cost*Metres</f>
        <v>18675</v>
      </c>
    </row>
    <row r="41" spans="1:11" x14ac:dyDescent="0.2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Cost*Storeys</f>
        <v>1950</v>
      </c>
      <c r="K41" s="12">
        <f>Cost*Metres</f>
        <v>9750</v>
      </c>
    </row>
    <row r="42" spans="1:11" x14ac:dyDescent="0.2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Cost*Storeys</f>
        <v>2640</v>
      </c>
      <c r="K42" s="12">
        <f>Cost*Metres</f>
        <v>10600</v>
      </c>
    </row>
    <row r="43" spans="1:11" x14ac:dyDescent="0.2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Cost*Storeys</f>
        <v>1292</v>
      </c>
      <c r="K43" s="12">
        <f>Cost*Metres</f>
        <v>5225</v>
      </c>
    </row>
    <row r="44" spans="1:11" x14ac:dyDescent="0.2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Cost*Storeys</f>
        <v>6208</v>
      </c>
      <c r="K44" s="12">
        <f>Cost*Metres</f>
        <v>26675</v>
      </c>
    </row>
    <row r="45" spans="1:11" x14ac:dyDescent="0.2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Cost*Storeys</f>
        <v>3762</v>
      </c>
      <c r="K45" s="12">
        <f>Cost*Metres</f>
        <v>15960</v>
      </c>
    </row>
    <row r="46" spans="1:11" x14ac:dyDescent="0.2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Cost*Storeys</f>
        <v>5400</v>
      </c>
      <c r="K46" s="12">
        <f>Cost*Metres</f>
        <v>21075</v>
      </c>
    </row>
    <row r="47" spans="1:11" x14ac:dyDescent="0.2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Cost*Storeys</f>
        <v>7448</v>
      </c>
      <c r="K47" s="12">
        <f>Cost*Metres</f>
        <v>28126</v>
      </c>
    </row>
    <row r="48" spans="1:11" x14ac:dyDescent="0.2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Cost*Storeys</f>
        <v>5551</v>
      </c>
      <c r="K48" s="12">
        <f>Cost*Metres</f>
        <v>26208</v>
      </c>
    </row>
    <row r="49" spans="1:11" x14ac:dyDescent="0.2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Cost*Storeys</f>
        <v>4615</v>
      </c>
      <c r="K49" s="12">
        <f>Cost*Metres</f>
        <v>19240</v>
      </c>
    </row>
    <row r="50" spans="1:11" x14ac:dyDescent="0.2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Cost*Storeys</f>
        <v>1875</v>
      </c>
      <c r="K50" s="12">
        <f>Cost*Metres</f>
        <v>7625</v>
      </c>
    </row>
    <row r="51" spans="1:11" x14ac:dyDescent="0.2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Cost*Storeys</f>
        <v>2640</v>
      </c>
      <c r="K51" s="12">
        <f>Cost*Metres</f>
        <v>13508</v>
      </c>
    </row>
    <row r="52" spans="1:11" x14ac:dyDescent="0.2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Cost*Storeys</f>
        <v>2940</v>
      </c>
      <c r="K52" s="12">
        <f>Cost*Metres</f>
        <v>15498</v>
      </c>
    </row>
    <row r="53" spans="1:11" x14ac:dyDescent="0.2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Cost*Storeys</f>
        <v>1200</v>
      </c>
      <c r="K53" s="12">
        <f>Cost*Metres</f>
        <v>4620</v>
      </c>
    </row>
    <row r="54" spans="1:11" x14ac:dyDescent="0.2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Cost*Storeys</f>
        <v>3068</v>
      </c>
      <c r="K54" s="12">
        <f>Cost*Metres</f>
        <v>13747</v>
      </c>
    </row>
    <row r="55" spans="1:11" x14ac:dyDescent="0.2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Cost*Storeys</f>
        <v>4698</v>
      </c>
      <c r="K55" s="12">
        <f>Cost*Metres</f>
        <v>20358</v>
      </c>
    </row>
    <row r="56" spans="1:11" x14ac:dyDescent="0.2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Cost*Storeys</f>
        <v>2800</v>
      </c>
      <c r="K56" s="12">
        <f>Cost*Metres</f>
        <v>13160</v>
      </c>
    </row>
    <row r="57" spans="1:11" x14ac:dyDescent="0.2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Cost*Storeys</f>
        <v>3364</v>
      </c>
      <c r="K57" s="12">
        <f>Cost*Metres</f>
        <v>13688</v>
      </c>
    </row>
    <row r="58" spans="1:11" x14ac:dyDescent="0.2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Cost*Storeys</f>
        <v>1800</v>
      </c>
      <c r="K58" s="12">
        <f>Cost*Metres</f>
        <v>8496</v>
      </c>
    </row>
    <row r="59" spans="1:11" x14ac:dyDescent="0.2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Cost*Storeys</f>
        <v>5766</v>
      </c>
      <c r="K59" s="12">
        <f>Cost*Metres</f>
        <v>22134</v>
      </c>
    </row>
    <row r="60" spans="1:11" x14ac:dyDescent="0.2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Cost*Storeys</f>
        <v>864</v>
      </c>
      <c r="K60" s="12">
        <f>Cost*Metres</f>
        <v>3856</v>
      </c>
    </row>
    <row r="61" spans="1:11" x14ac:dyDescent="0.2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Cost*Storeys</f>
        <v>1344</v>
      </c>
      <c r="K61" s="12">
        <f>Cost*Metres</f>
        <v>6804</v>
      </c>
    </row>
    <row r="62" spans="1:11" x14ac:dyDescent="0.2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Cost*Storeys</f>
        <v>4692</v>
      </c>
      <c r="K62" s="12">
        <f>Cost*Metres</f>
        <v>22448</v>
      </c>
    </row>
    <row r="63" spans="1:11" x14ac:dyDescent="0.2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Cost*Storeys</f>
        <v>4002</v>
      </c>
      <c r="K63" s="12">
        <f>Cost*Metres</f>
        <v>21750</v>
      </c>
    </row>
    <row r="64" spans="1:11" x14ac:dyDescent="0.2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Cost*Storeys</f>
        <v>1485</v>
      </c>
      <c r="K64" s="12">
        <f>Cost*Metres</f>
        <v>6804</v>
      </c>
    </row>
    <row r="65" spans="1:11" x14ac:dyDescent="0.2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Cost*Storeys</f>
        <v>4200</v>
      </c>
      <c r="K65" s="12">
        <f>Cost*Metres</f>
        <v>19200</v>
      </c>
    </row>
    <row r="66" spans="1:11" x14ac:dyDescent="0.2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Cost*Storeys</f>
        <v>2583</v>
      </c>
      <c r="K66" s="12">
        <f>Cost*Metres</f>
        <v>10537</v>
      </c>
    </row>
    <row r="67" spans="1:11" x14ac:dyDescent="0.2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Cost*Storeys</f>
        <v>1044</v>
      </c>
      <c r="K67" s="12">
        <f>Cost*Metres</f>
        <v>4644</v>
      </c>
    </row>
    <row r="68" spans="1:11" x14ac:dyDescent="0.2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Cost*Storeys</f>
        <v>1836</v>
      </c>
      <c r="K68" s="12">
        <f>Cost*Metres</f>
        <v>9468</v>
      </c>
    </row>
    <row r="69" spans="1:11" x14ac:dyDescent="0.2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Cost*Storeys</f>
        <v>1800</v>
      </c>
      <c r="K69" s="12">
        <f>Cost*Metres</f>
        <v>7950</v>
      </c>
    </row>
    <row r="70" spans="1:11" x14ac:dyDescent="0.2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Cost*Storeys</f>
        <v>660</v>
      </c>
      <c r="K70" s="12">
        <f>Cost*Metres</f>
        <v>2915</v>
      </c>
    </row>
    <row r="71" spans="1:11" x14ac:dyDescent="0.2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Cost*Storeys</f>
        <v>3696</v>
      </c>
      <c r="K71" s="12">
        <f>Cost*Metres</f>
        <v>15680</v>
      </c>
    </row>
    <row r="72" spans="1:11" x14ac:dyDescent="0.2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Cost*Storeys</f>
        <v>2376</v>
      </c>
      <c r="K72" s="12">
        <f>Cost*Metres</f>
        <v>10080</v>
      </c>
    </row>
    <row r="73" spans="1:11" x14ac:dyDescent="0.2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Cost*Storeys</f>
        <v>1121</v>
      </c>
      <c r="K73" s="12">
        <f>Cost*Metres</f>
        <v>5415</v>
      </c>
    </row>
    <row r="74" spans="1:11" x14ac:dyDescent="0.2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Cost*Storeys</f>
        <v>5880</v>
      </c>
      <c r="K74" s="12">
        <f>Cost*Metres</f>
        <v>24360</v>
      </c>
    </row>
    <row r="75" spans="1:11" x14ac:dyDescent="0.2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Cost*Storeys</f>
        <v>2337</v>
      </c>
      <c r="K75" s="12">
        <f>Cost*Metres</f>
        <v>11890</v>
      </c>
    </row>
    <row r="76" spans="1:11" x14ac:dyDescent="0.2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Cost*Storeys</f>
        <v>5850</v>
      </c>
      <c r="K76" s="12">
        <f>Cost*Metres</f>
        <v>26370</v>
      </c>
    </row>
    <row r="77" spans="1:11" x14ac:dyDescent="0.2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Cost*Storeys</f>
        <v>3220</v>
      </c>
      <c r="K77" s="12">
        <f>Cost*Metres</f>
        <v>13616</v>
      </c>
    </row>
    <row r="78" spans="1:11" x14ac:dyDescent="0.2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Cost*Storeys</f>
        <v>945</v>
      </c>
      <c r="K78" s="12">
        <f>Cost*Metres</f>
        <v>4485</v>
      </c>
    </row>
    <row r="79" spans="1:11" x14ac:dyDescent="0.2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Cost*Storeys</f>
        <v>7455</v>
      </c>
      <c r="K79" s="12">
        <f>Cost*Metres</f>
        <v>21300</v>
      </c>
    </row>
    <row r="80" spans="1:11" x14ac:dyDescent="0.2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Cost*Storeys</f>
        <v>768</v>
      </c>
      <c r="K80" s="12">
        <f>Cost*Metres</f>
        <v>3636</v>
      </c>
    </row>
    <row r="81" spans="1:11" x14ac:dyDescent="0.2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Cost*Storeys</f>
        <v>4275</v>
      </c>
      <c r="K81" s="12">
        <f>Cost*Metres</f>
        <v>17670</v>
      </c>
    </row>
    <row r="82" spans="1:11" x14ac:dyDescent="0.2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Cost*Storeys</f>
        <v>4565</v>
      </c>
      <c r="K82" s="12">
        <f>Cost*Metres</f>
        <v>25730</v>
      </c>
    </row>
    <row r="83" spans="1:11" x14ac:dyDescent="0.2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Cost*Storeys</f>
        <v>3905</v>
      </c>
      <c r="K83" s="12">
        <f>Cost*Metres</f>
        <v>22152</v>
      </c>
    </row>
    <row r="84" spans="1:11" x14ac:dyDescent="0.2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Cost*Storeys</f>
        <v>7200</v>
      </c>
      <c r="K84" s="12">
        <f>Cost*Metres</f>
        <v>25600</v>
      </c>
    </row>
    <row r="85" spans="1:11" x14ac:dyDescent="0.2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Cost*Storeys</f>
        <v>4740</v>
      </c>
      <c r="K85" s="12">
        <f>Cost*Metres</f>
        <v>25359</v>
      </c>
    </row>
    <row r="86" spans="1:11" x14ac:dyDescent="0.2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Cost*Storeys</f>
        <v>4675</v>
      </c>
      <c r="K86" s="12">
        <f>Cost*Metres</f>
        <v>19140</v>
      </c>
    </row>
    <row r="87" spans="1:11" x14ac:dyDescent="0.2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Cost*Storeys</f>
        <v>5846</v>
      </c>
      <c r="K87" s="12">
        <f>Cost*Metres</f>
        <v>25900</v>
      </c>
    </row>
    <row r="88" spans="1:11" x14ac:dyDescent="0.2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Cost*Storeys</f>
        <v>2808</v>
      </c>
      <c r="K88" s="12">
        <f>Cost*Metres</f>
        <v>13464</v>
      </c>
    </row>
    <row r="89" spans="1:11" x14ac:dyDescent="0.2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Cost*Storeys</f>
        <v>3174</v>
      </c>
      <c r="K89" s="12">
        <f>Cost*Metres</f>
        <v>17664</v>
      </c>
    </row>
    <row r="90" spans="1:11" x14ac:dyDescent="0.2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Cost*Storeys</f>
        <v>2000</v>
      </c>
      <c r="K90" s="12">
        <f>Cost*Metres</f>
        <v>9775</v>
      </c>
    </row>
    <row r="91" spans="1:11" x14ac:dyDescent="0.2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Cost*Storeys</f>
        <v>2816</v>
      </c>
      <c r="K91" s="12">
        <f>Cost*Metres</f>
        <v>13472</v>
      </c>
    </row>
    <row r="92" spans="1:11" x14ac:dyDescent="0.2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Cost*Storeys</f>
        <v>6600</v>
      </c>
      <c r="K92" s="12">
        <f>Cost*Metres</f>
        <v>33900</v>
      </c>
    </row>
    <row r="93" spans="1:11" x14ac:dyDescent="0.2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Cost*Storeys</f>
        <v>8360</v>
      </c>
      <c r="K93" s="12">
        <f>Cost*Metres</f>
        <v>42940</v>
      </c>
    </row>
    <row r="94" spans="1:11" x14ac:dyDescent="0.2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Cost*Storeys</f>
        <v>3366</v>
      </c>
      <c r="K94" s="12">
        <f>Cost*Metres</f>
        <v>16170</v>
      </c>
    </row>
    <row r="95" spans="1:11" x14ac:dyDescent="0.2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Cost*Storeys</f>
        <v>2970</v>
      </c>
      <c r="K95" s="12">
        <f>Cost*Metres</f>
        <v>27126</v>
      </c>
    </row>
    <row r="96" spans="1:11" x14ac:dyDescent="0.2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Cost*Storeys</f>
        <v>6006</v>
      </c>
      <c r="K96" s="12">
        <f>Cost*Metres</f>
        <v>26208</v>
      </c>
    </row>
    <row r="97" spans="1:11" x14ac:dyDescent="0.2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Cost*Storeys</f>
        <v>3564</v>
      </c>
      <c r="K97" s="12">
        <f>Cost*Metres</f>
        <v>20394</v>
      </c>
    </row>
    <row r="98" spans="1:11" x14ac:dyDescent="0.2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Cost*Storeys</f>
        <v>2580</v>
      </c>
      <c r="K98" s="12">
        <f>Cost*Metres</f>
        <v>29670</v>
      </c>
    </row>
    <row r="99" spans="1:11" x14ac:dyDescent="0.2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Cost*Storeys</f>
        <v>2860</v>
      </c>
      <c r="K99" s="12">
        <f>Cost*Metres</f>
        <v>18460</v>
      </c>
    </row>
    <row r="101" spans="1:11" x14ac:dyDescent="0.25">
      <c r="G101" s="9"/>
      <c r="H101" s="9"/>
      <c r="I101" s="6" t="s">
        <v>175</v>
      </c>
      <c r="J101" s="13">
        <f>SUM(Cost_per_Storey)</f>
        <v>344495</v>
      </c>
      <c r="K101" s="13">
        <f>SUM(Cost_per_Metre)</f>
        <v>1547491</v>
      </c>
    </row>
    <row r="102" spans="1:11" x14ac:dyDescent="0.25">
      <c r="G102" s="10"/>
      <c r="H102" s="10"/>
      <c r="I102" s="7" t="s">
        <v>176</v>
      </c>
      <c r="J102" s="13">
        <f>AVERAGE(Cost_per_Storey)</f>
        <v>3515.2551020408164</v>
      </c>
      <c r="K102" s="13">
        <f>AVERAGE(Cost_per_Metre)</f>
        <v>15790.724489795919</v>
      </c>
    </row>
    <row r="103" spans="1:11" x14ac:dyDescent="0.25">
      <c r="G103" s="9"/>
      <c r="H103" s="9"/>
      <c r="I103" s="7" t="s">
        <v>177</v>
      </c>
      <c r="J103" s="13">
        <f>MAX(Cost_per_Storey)</f>
        <v>8360</v>
      </c>
      <c r="K103" s="13">
        <f>MAX(Cost_per_Metre)</f>
        <v>42940</v>
      </c>
    </row>
    <row r="104" spans="1:11" x14ac:dyDescent="0.25">
      <c r="G104" s="9"/>
      <c r="H104" s="9"/>
      <c r="I104" s="8" t="s">
        <v>178</v>
      </c>
      <c r="J104" s="13">
        <f>MIN(Cost_per_Storey)</f>
        <v>660</v>
      </c>
      <c r="K104" s="13">
        <f>MIN(Cost_per_Metre)</f>
        <v>2915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User</cp:lastModifiedBy>
  <dcterms:created xsi:type="dcterms:W3CDTF">2007-08-15T12:12:26Z</dcterms:created>
  <dcterms:modified xsi:type="dcterms:W3CDTF">2021-10-06T11:21:34Z</dcterms:modified>
</cp:coreProperties>
</file>